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tabRatio="922"/>
  </bookViews>
  <sheets>
    <sheet name="Copertina" sheetId="23" r:id="rId1"/>
    <sheet name="PON SPAO_Audit Agenda" sheetId="2" r:id="rId2"/>
    <sheet name="PON SPAO_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1" hidden="1">'PON SPAO_Audit Agenda'!$B$3:$W$3</definedName>
    <definedName name="_FilterDatabase" localSheetId="2" hidden="1">'PON SPAO_operazioni riepilogo'!$B$5:$Q$102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'PON SPAO_operazioni riepilogo'!$A$1:$W$57</definedName>
    <definedName name="Print_Area" localSheetId="0">Copertina!$A$1:$J$38</definedName>
    <definedName name="Print_Area" localSheetId="5">'Dati I Camp'!$A$1:$IF$42</definedName>
    <definedName name="Print_Area" localSheetId="2">'PON SPAO_operazioni riepilogo'!$B$2:$Q$42</definedName>
    <definedName name="Print_Area" localSheetId="7">RAC_TETR!$A$2:$C$24</definedName>
    <definedName name="Print_Titles" localSheetId="2">'PON SPAO_operazioni riepilogo'!$2:$5</definedName>
  </definedNames>
  <calcPr calcId="152511" calcOnSave="0"/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<sst xmlns="http://schemas.openxmlformats.org/spreadsheetml/2006/main" count="439" uniqueCount="210">
  <si>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</si>
  <si>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</si>
  <si>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</si>
  <si>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</si>
  <si>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</si>
  <si>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</si>
  <si>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</si>
  <si>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</si>
  <si>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</si>
  <si>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</si>
  <si>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</si>
  <si>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</si>
  <si>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</si>
  <si>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</si>
  <si>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</si>
  <si>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</si>
  <si>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</si>
  <si>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</si>
  <si>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</si>
  <si>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</si>
  <si>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</si>
  <si>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</si>
  <si>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</si>
  <si>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</si>
  <si>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</si>
  <si>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</si>
  <si>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</si>
  <si>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</si>
  <si>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</si>
  <si>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</si>
  <si>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</si>
  <si>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</si>
  <si>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</si>
  <si>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</si>
  <si>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</si>
  <si>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</si>
  <si>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</si>
  <si>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</si>
  <si>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</si>
  <si>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</si>
  <si>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</si>
  <si>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</si>
  <si>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</si>
  <si>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</si>
  <si>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</si>
  <si>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</si>
  <si>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</si>
  <si>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</si>
  <si>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</si>
  <si>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</si>
  <si>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</si>
  <si>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</si>
  <si>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</si>
  <si>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</si>
  <si>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</si>
  <si>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</si>
  <si>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</si>
  <si>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</si>
  <si>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</si>
  <si>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</si>
  <si>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</si>
  <si>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</si>
  <si>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</si>
  <si>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</si>
  <si>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</si>
  <si>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</si>
  <si>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</si>
  <si>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</si>
  <si>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</si>
  <si>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</si>
  <si>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</si>
  <si>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</si>
  <si>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</si>
  <si>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</si>
  <si>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</si>
  <si>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</si>
  <si>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</si>
  <si>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</si>
  <si>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</si>
  <si>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</si>
  <si>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</si>
  <si>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</si>
  <si>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</si>
  <si>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</si>
  <si>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</si>
  <si>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</si>
  <si>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</si>
  <si>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</si>
  <si>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</si>
  <si>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</si>
  <si>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</si>
  <si>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</si>
  <si>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</si>
  <si>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</si>
  <si>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</si>
  <si>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</si>
  <si>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</si>
  <si>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</si>
  <si>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</si>
  <si>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</si>
  <si>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</si>
  <si>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</si>
  <si>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</si>
  <si>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</si>
  <si>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</si>
  <si>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</si>
  <si>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</si>
  <si>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</si>
  <si>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</si>
  <si>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</si>
  <si>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</si>
  <si>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</si>
  <si>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</si>
  <si>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</si>
  <si>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</si>
  <si>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</si>
  <si>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</si>
  <si>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</si>
  <si>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</si>
  <si>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</si>
  <si>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</si>
  <si>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</si>
  <si>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</si>
  <si>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</si>
  <si>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</si>
  <si>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</si>
  <si>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</si>
  <si>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</si>
  <si>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</si>
  <si>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</si>
  <si>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</si>
  <si>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</si>
  <si>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</si>
  <si>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</si>
  <si>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</si>
  <si>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</si>
  <si>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</si>
  <si>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</si>
  <si>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</si>
  <si>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</si>
  <si>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</si>
  <si>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</si>
  <si>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</si>
  <si>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</si>
  <si>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</si>
  <si>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</si>
  <si>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</si>
  <si>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</si>
  <si>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</si>
  <si>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</si>
  <si>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</si>
  <si>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</si>
  <si>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</si>
  <si>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</si>
  <si>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</si>
  <si>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137, paragrafo 1, lettera a) del regolamento (UE) n. 1303/2013), meno le eventuali unità di campionamento negative. Ove applicabile, fornire spiegazioni al precedente punto 5.4. 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</si>
  <si>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</si>
  <si>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</si>
  <si>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(⁴) Importo delle spese sottoposte a audit (se si applica il sotto-campionamento a norma dell'articolo 28, paragrafo 9, del regolamento (UE) n. 480/2014, in questa colonna si deve inserire solo l'importo delle voci di spesa effettivamente sottoposte a audit a norma dell'articolo 27 del medesimo regolamento.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</si>
  <si>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</si>
  <si>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</si>
  <si>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</si>
  <si>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</si>
  <si>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</si>
  <si>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</si>
  <si>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</si>
  <si>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</si>
  <si>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</si>
  <si>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</si>
  <si>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</si>
  <si>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</si>
  <si>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</si>
  <si>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</si>
  <si>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</si>
  <si>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</si>
  <si>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</si>
  <si>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</si>
  <si>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</si>
  <si>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</si>
  <si>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</si>
  <si>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</si>
  <si>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</si>
  <si>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</si>
  <si>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</si>
  <si>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</si>
  <si>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</si>
  <si>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</si>
  <si>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</si>
  <si>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</si>
  <si>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</si>
  <si>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</si>
  <si>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</si>
  <si>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</si>
  <si>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</si>
  <si>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</si>
  <si>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</si>
  <si>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</si>
  <si>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</si>
  <si>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</si>
  <si>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</si>
  <si>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</si>
  <si>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</si>
  <si>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</si>
  <si>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Beneficiario</t>
  </si>
  <si>
    <t>Totale</t>
  </si>
  <si>
    <t>Segretariato Generale</t>
  </si>
  <si>
    <t>Autorità di Audit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</si>
  <si>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</si>
  <si>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</si>
  <si>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r>
      <rPr>
        <b/>
        <i/>
        <sz val="14"/>
        <rFont val="Calibri"/>
        <family val="2"/>
      </rPr>
      <t xml:space="preserve">Monitoraggio Audit delle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"SPAO"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</si>
</sst>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0.000%"/>
    <numFmt numFmtId="168" formatCode="[$€-2]\ #,##0.00;[Red]\-[$€-2]\ #,##0.00"/>
    <numFmt numFmtId="169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6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6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5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5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5" fontId="0" fillId="2" borderId="3" xfId="4" applyFont="1" applyFill="1" applyBorder="1" applyAlignment="1">
      <alignment horizontal="center" vertical="center" wrapText="1"/>
    </xf>
    <xf numFmtId="165" fontId="0" fillId="3" borderId="3" xfId="4" applyFont="1" applyFill="1" applyBorder="1" applyAlignment="1">
      <alignment horizontal="center" vertical="center" wrapText="1"/>
    </xf>
    <xf numFmtId="165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5" fontId="0" fillId="2" borderId="21" xfId="4" applyFont="1" applyFill="1" applyBorder="1" applyAlignment="1">
      <alignment horizontal="right" vertical="center" wrapText="1"/>
    </xf>
    <xf numFmtId="165" fontId="0" fillId="2" borderId="21" xfId="4" applyFont="1" applyFill="1" applyBorder="1" applyAlignment="1">
      <alignment horizontal="center" vertical="center" wrapText="1"/>
    </xf>
    <xf numFmtId="165" fontId="0" fillId="3" borderId="21" xfId="4" applyFont="1" applyFill="1" applyBorder="1" applyAlignment="1">
      <alignment horizontal="center" vertical="center" wrapText="1"/>
    </xf>
    <xf numFmtId="165" fontId="2" fillId="0" borderId="0" xfId="4" applyFont="1"/>
    <xf numFmtId="0" fontId="2" fillId="2" borderId="3" xfId="1" applyFill="1" applyBorder="1"/>
    <xf numFmtId="165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5" fontId="14" fillId="0" borderId="3" xfId="4" applyFont="1" applyBorder="1" applyAlignment="1">
      <alignment horizontal="center" vertical="center" wrapText="1"/>
    </xf>
    <xf numFmtId="165" fontId="14" fillId="0" borderId="31" xfId="4" applyFont="1" applyBorder="1" applyAlignment="1">
      <alignment horizontal="center" vertical="center" wrapText="1"/>
    </xf>
    <xf numFmtId="165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5" fontId="15" fillId="5" borderId="20" xfId="4" applyFont="1" applyFill="1" applyBorder="1" applyAlignment="1">
      <alignment horizontal="center" vertical="center" wrapText="1"/>
    </xf>
    <xf numFmtId="165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5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5" fontId="14" fillId="3" borderId="31" xfId="4" applyFont="1" applyFill="1" applyBorder="1" applyAlignment="1">
      <alignment horizontal="center" vertical="center" wrapText="1"/>
    </xf>
    <xf numFmtId="165" fontId="14" fillId="3" borderId="3" xfId="4" applyFont="1" applyFill="1" applyBorder="1" applyAlignment="1">
      <alignment horizontal="center" vertical="center" wrapText="1"/>
    </xf>
    <xf numFmtId="165" fontId="0" fillId="3" borderId="12" xfId="0" applyNumberFormat="1" applyFill="1" applyBorder="1" applyAlignment="1">
      <alignment horizontal="center" vertical="center" wrapText="1"/>
    </xf>
    <xf numFmtId="165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5" fontId="6" fillId="12" borderId="11" xfId="4" applyFont="1" applyFill="1" applyBorder="1" applyAlignment="1">
      <alignment horizontal="center" vertical="center" wrapText="1"/>
    </xf>
    <xf numFmtId="165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5" fontId="15" fillId="5" borderId="42" xfId="4" applyFont="1" applyFill="1" applyBorder="1" applyAlignment="1">
      <alignment horizontal="center" vertical="center" wrapText="1"/>
    </xf>
    <xf numFmtId="165" fontId="15" fillId="5" borderId="40" xfId="4" applyFont="1" applyFill="1" applyBorder="1" applyAlignment="1">
      <alignment horizontal="center" vertical="center" wrapText="1"/>
    </xf>
    <xf numFmtId="165" fontId="15" fillId="5" borderId="41" xfId="4" applyFont="1" applyFill="1" applyBorder="1" applyAlignment="1">
      <alignment horizontal="center" vertical="center" wrapText="1"/>
    </xf>
    <xf numFmtId="165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5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5" fontId="9" fillId="6" borderId="10" xfId="4" applyFont="1" applyFill="1" applyBorder="1" applyAlignment="1">
      <alignment horizontal="center" vertical="center" wrapText="1"/>
    </xf>
    <xf numFmtId="165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5" fontId="0" fillId="2" borderId="46" xfId="4" applyFont="1" applyFill="1" applyBorder="1" applyAlignment="1">
      <alignment horizontal="center" vertical="center" wrapText="1"/>
    </xf>
    <xf numFmtId="165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5" fontId="0" fillId="3" borderId="32" xfId="4" applyFont="1" applyFill="1" applyBorder="1" applyAlignment="1">
      <alignment horizontal="center" vertical="center" wrapText="1"/>
    </xf>
    <xf numFmtId="165" fontId="0" fillId="3" borderId="48" xfId="4" applyFont="1" applyFill="1" applyBorder="1" applyAlignment="1">
      <alignment horizontal="center" vertical="center" wrapText="1"/>
    </xf>
    <xf numFmtId="165" fontId="0" fillId="3" borderId="33" xfId="4" applyFont="1" applyFill="1" applyBorder="1" applyAlignment="1">
      <alignment horizontal="center" vertical="center" wrapText="1"/>
    </xf>
    <xf numFmtId="165" fontId="0" fillId="8" borderId="23" xfId="4" applyFont="1" applyFill="1" applyBorder="1" applyAlignment="1">
      <alignment horizontal="center" vertical="center" wrapText="1"/>
    </xf>
    <xf numFmtId="165" fontId="0" fillId="8" borderId="45" xfId="4" applyFont="1" applyFill="1" applyBorder="1" applyAlignment="1">
      <alignment horizontal="center" vertical="center" wrapText="1"/>
    </xf>
    <xf numFmtId="165" fontId="0" fillId="8" borderId="27" xfId="4" applyFont="1" applyFill="1" applyBorder="1" applyAlignment="1">
      <alignment horizontal="center" vertical="center" wrapText="1"/>
    </xf>
    <xf numFmtId="165" fontId="0" fillId="3" borderId="18" xfId="4" applyFont="1" applyFill="1" applyBorder="1" applyAlignment="1">
      <alignment horizontal="center" vertical="center" wrapText="1"/>
    </xf>
    <xf numFmtId="165" fontId="0" fillId="3" borderId="19" xfId="4" applyFont="1" applyFill="1" applyBorder="1" applyAlignment="1">
      <alignment horizontal="center" vertical="center" wrapText="1"/>
    </xf>
    <xf numFmtId="165" fontId="0" fillId="3" borderId="20" xfId="4" applyFont="1" applyFill="1" applyBorder="1" applyAlignment="1">
      <alignment horizontal="center" vertical="center" wrapText="1"/>
    </xf>
    <xf numFmtId="165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164" fontId="7" fillId="2" borderId="50" xfId="0" applyNumberFormat="1" applyFont="1" applyFill="1" applyBorder="1" applyAlignment="1">
      <alignment vertical="center"/>
    </xf>
    <xf numFmtId="165" fontId="7" fillId="2" borderId="50" xfId="4" applyFont="1" applyFill="1" applyBorder="1" applyAlignment="1">
      <alignment horizontal="right" vertical="center"/>
    </xf>
    <xf numFmtId="165" fontId="7" fillId="2" borderId="0" xfId="4" applyFont="1" applyFill="1" applyBorder="1" applyAlignment="1">
      <alignment vertical="center"/>
    </xf>
    <xf numFmtId="165" fontId="7" fillId="2" borderId="49" xfId="4" applyFont="1" applyFill="1" applyBorder="1" applyAlignment="1">
      <alignment vertical="center"/>
    </xf>
    <xf numFmtId="165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5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5" fontId="0" fillId="2" borderId="0" xfId="4" applyFont="1" applyFill="1" applyBorder="1" applyAlignment="1">
      <alignment vertical="center"/>
    </xf>
    <xf numFmtId="167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5" fontId="0" fillId="3" borderId="60" xfId="4" applyFont="1" applyFill="1" applyBorder="1" applyAlignment="1">
      <alignment horizontal="center" vertical="center" wrapText="1"/>
    </xf>
    <xf numFmtId="165" fontId="0" fillId="3" borderId="47" xfId="4" applyFont="1" applyFill="1" applyBorder="1" applyAlignment="1">
      <alignment horizontal="center" vertical="center" wrapText="1"/>
    </xf>
    <xf numFmtId="165" fontId="9" fillId="6" borderId="9" xfId="4" applyFont="1" applyFill="1" applyBorder="1" applyAlignment="1">
      <alignment horizontal="center" vertical="center" wrapText="1"/>
    </xf>
    <xf numFmtId="165" fontId="9" fillId="6" borderId="11" xfId="4" applyFont="1" applyFill="1" applyBorder="1" applyAlignment="1">
      <alignment horizontal="center" vertical="center" wrapText="1"/>
    </xf>
    <xf numFmtId="165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5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14" fillId="0" borderId="3" xfId="4" applyFont="1" applyFill="1" applyBorder="1" applyAlignment="1">
      <alignment horizontal="center" vertical="center"/>
    </xf>
    <xf numFmtId="165" fontId="13" fillId="0" borderId="3" xfId="4" applyFont="1" applyBorder="1" applyAlignment="1">
      <alignment vertical="center"/>
    </xf>
    <xf numFmtId="165" fontId="14" fillId="0" borderId="3" xfId="4" applyFont="1" applyFill="1" applyBorder="1" applyAlignment="1">
      <alignment horizontal="center" vertical="center" wrapText="1"/>
    </xf>
    <xf numFmtId="165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5" fontId="8" fillId="2" borderId="16" xfId="4" applyFont="1" applyFill="1" applyBorder="1" applyAlignment="1">
      <alignment vertical="center"/>
    </xf>
    <xf numFmtId="165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5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8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164" fontId="7" fillId="5" borderId="68" xfId="0" applyNumberFormat="1" applyFont="1" applyFill="1" applyBorder="1" applyAlignment="1">
      <alignment vertical="center"/>
    </xf>
    <xf numFmtId="165" fontId="7" fillId="5" borderId="4" xfId="4" applyFont="1" applyFill="1" applyBorder="1" applyAlignment="1">
      <alignment horizontal="right" vertical="center"/>
    </xf>
    <xf numFmtId="165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5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5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5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5" fontId="0" fillId="2" borderId="15" xfId="4" applyFont="1" applyFill="1" applyBorder="1"/>
    <xf numFmtId="165" fontId="0" fillId="2" borderId="16" xfId="4" applyFont="1" applyFill="1" applyBorder="1"/>
    <xf numFmtId="165" fontId="0" fillId="2" borderId="17" xfId="4" applyFont="1" applyFill="1" applyBorder="1"/>
    <xf numFmtId="0" fontId="0" fillId="2" borderId="12" xfId="0" applyFill="1" applyBorder="1"/>
    <xf numFmtId="165" fontId="0" fillId="2" borderId="18" xfId="4" applyFont="1" applyFill="1" applyBorder="1"/>
    <xf numFmtId="165" fontId="0" fillId="2" borderId="3" xfId="4" applyFont="1" applyFill="1" applyBorder="1"/>
    <xf numFmtId="165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5" fontId="0" fillId="2" borderId="20" xfId="4" applyFont="1" applyFill="1" applyBorder="1"/>
    <xf numFmtId="165" fontId="0" fillId="2" borderId="21" xfId="4" applyFont="1" applyFill="1" applyBorder="1"/>
    <xf numFmtId="165" fontId="0" fillId="2" borderId="22" xfId="4" applyFont="1" applyFill="1" applyBorder="1"/>
    <xf numFmtId="165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9" fontId="0" fillId="2" borderId="36" xfId="5" applyNumberFormat="1" applyFont="1" applyFill="1" applyBorder="1" applyAlignment="1">
      <alignment vertical="center"/>
    </xf>
    <xf numFmtId="169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9" fontId="0" fillId="2" borderId="26" xfId="5" applyNumberFormat="1" applyFont="1" applyFill="1" applyBorder="1" applyAlignment="1">
      <alignment vertical="center"/>
    </xf>
    <xf numFmtId="169" fontId="0" fillId="20" borderId="29" xfId="5" applyNumberFormat="1" applyFont="1" applyFill="1" applyBorder="1" applyAlignment="1">
      <alignment vertical="center"/>
    </xf>
    <xf numFmtId="169" fontId="0" fillId="20" borderId="62" xfId="5" applyNumberFormat="1" applyFont="1" applyFill="1" applyBorder="1" applyAlignment="1">
      <alignment vertical="center"/>
    </xf>
    <xf numFmtId="169" fontId="0" fillId="2" borderId="35" xfId="5" applyNumberFormat="1" applyFont="1" applyFill="1" applyBorder="1" applyAlignment="1">
      <alignment vertical="center"/>
    </xf>
    <xf numFmtId="169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5" fontId="0" fillId="0" borderId="0" xfId="4" applyFont="1" applyAlignment="1">
      <alignment vertical="center"/>
    </xf>
    <xf numFmtId="165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5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5" fontId="0" fillId="2" borderId="30" xfId="4" applyFont="1" applyFill="1" applyBorder="1" applyAlignment="1">
      <alignment horizontal="right" vertical="center" wrapText="1"/>
    </xf>
    <xf numFmtId="165" fontId="0" fillId="2" borderId="31" xfId="4" applyFont="1" applyFill="1" applyBorder="1" applyAlignment="1">
      <alignment horizontal="center" vertical="center" wrapText="1"/>
    </xf>
    <xf numFmtId="165" fontId="0" fillId="3" borderId="31" xfId="4" applyFont="1" applyFill="1" applyBorder="1" applyAlignment="1">
      <alignment horizontal="center" vertical="center" wrapText="1"/>
    </xf>
    <xf numFmtId="165" fontId="0" fillId="3" borderId="79" xfId="4" applyFont="1" applyFill="1" applyBorder="1" applyAlignment="1">
      <alignment horizontal="center" vertical="center" wrapText="1"/>
    </xf>
    <xf numFmtId="165" fontId="0" fillId="3" borderId="77" xfId="4" applyFont="1" applyFill="1" applyBorder="1" applyAlignment="1">
      <alignment horizontal="center" vertical="center" wrapText="1"/>
    </xf>
    <xf numFmtId="165" fontId="0" fillId="3" borderId="78" xfId="4" applyFont="1" applyFill="1" applyBorder="1" applyAlignment="1">
      <alignment horizontal="center" vertical="center" wrapText="1"/>
    </xf>
    <xf numFmtId="165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5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/>
    <cellStyle name="Normal 2" xfId="1"/>
    <cellStyle name="Normal 3 2 3" xfId="6"/>
    <cellStyle name="Normale" xfId="0" builtinId="0"/>
    <cellStyle name="Percentuale" xfId="2" builtinId="5"/>
    <cellStyle name="Valuta 2" xfId="3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CC66"/>
      <color rgb="FFFFFF99"/>
      <color rgb="FF9999FF"/>
      <color rgb="FF0066FF"/>
      <color rgb="FF00FFFF"/>
      <color rgb="FF66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250349</xdr:colOff>
      <xdr:row>4</xdr:row>
      <xdr:rowOff>153670</xdr:rowOff>
    </xdr:to>
    <xdr:pic>
      <xdr:nvPicPr>
        <xdr:cNvPr id="3" name="Picture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4308"/>
        <a:stretch/>
      </xdr:blipFill>
      <xdr:spPr bwMode="auto">
        <a:xfrm>
          <a:off x="607219" y="238125"/>
          <a:ext cx="6120130" cy="8680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8"/>
  <sheetViews>
    <sheetView tabSelected="1" view="pageBreakPreview" zoomScale="80" zoomScaleNormal="80" zoomScaleSheetLayoutView="80" workbookViewId="0">
      <selection activeCell="B2" sqref="B2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 t="s">
        <v>205</v>
      </c>
      <c r="B7" s="301"/>
      <c r="C7" s="301"/>
      <c r="D7" s="301"/>
      <c r="E7" s="301"/>
      <c r="F7" s="301"/>
      <c r="G7" s="301"/>
      <c r="H7" s="301"/>
      <c r="I7" s="301"/>
      <c r="J7" s="301"/>
    </row>
    <row r="8" spans="1:10" x14ac:dyDescent="0.3">
      <c r="A8" s="301" t="s">
        <v>206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2" t="s">
        <v>209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153.6" customHeight="1" x14ac:dyDescent="0.3">
      <c r="A15" s="302"/>
      <c r="B15" s="302"/>
      <c r="C15" s="302"/>
      <c r="D15" s="302"/>
      <c r="E15" s="302"/>
      <c r="F15" s="302"/>
      <c r="G15" s="302"/>
      <c r="H15" s="302"/>
      <c r="I15" s="302"/>
      <c r="J15" s="302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207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1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2"/>
  <sheetViews>
    <sheetView showGridLines="0" zoomScale="80" zoomScaleNormal="80" zoomScaleSheetLayoutView="50" workbookViewId="0">
      <pane xSplit="3" ySplit="3" topLeftCell="D43" activePane="bottomRight" state="frozen"/>
      <selection pane="topRight" activeCell="D1" sqref="D1"/>
      <selection pane="bottomLeft" activeCell="A4" sqref="A4"/>
      <selection pane="bottomRight" activeCell="C42" sqref="C42"/>
    </sheetView>
  </sheetViews>
  <sheetFormatPr defaultColWidth="9.140625" defaultRowHeight="43.5" customHeight="1" x14ac:dyDescent="0.25"/>
  <cols>
    <col min="1" max="1" width="1.42578125" style="22" customWidth="1"/>
    <col min="2" max="2" width="18.5703125" style="20" customWidth="1"/>
    <col min="3" max="3" width="32.140625" style="21" bestFit="1" customWidth="1"/>
    <col min="4" max="4" width="24.5703125" style="21" customWidth="1"/>
    <col min="5" max="5" width="20.140625" style="20" customWidth="1"/>
    <col min="6" max="6" width="20.85546875" style="20" customWidth="1"/>
    <col min="7" max="7" width="18.5703125" style="21" customWidth="1"/>
    <col min="8" max="11" width="17.42578125" style="21" customWidth="1"/>
    <col min="12" max="13" width="19.85546875" style="21" customWidth="1"/>
    <col min="14" max="15" width="20.5703125" style="21" customWidth="1"/>
    <col min="16" max="17" width="23.42578125" style="21" customWidth="1"/>
    <col min="18" max="18" width="20.5703125" style="21" customWidth="1"/>
    <col min="19" max="20" width="21.5703125" style="21" customWidth="1"/>
    <col min="21" max="21" width="21.5703125" style="22" customWidth="1"/>
    <col min="22" max="22" width="17.5703125" style="22" customWidth="1"/>
    <col min="23" max="23" width="15.5703125" style="22" customWidth="1"/>
    <col min="24" max="16384" width="9.140625" style="22"/>
  </cols>
  <sheetData>
    <row r="1" spans="2:23" ht="70.5" customHeight="1" thickBot="1" x14ac:dyDescent="0.3">
      <c r="C1" s="303" t="s">
        <v>208</v>
      </c>
      <c r="D1" s="303"/>
      <c r="E1" s="303"/>
      <c r="F1" s="303"/>
      <c r="G1" s="303"/>
      <c r="H1" s="303"/>
      <c r="I1" s="303"/>
      <c r="J1" s="303"/>
      <c r="K1" s="303"/>
    </row>
    <row r="2" spans="2:23" ht="47.25" customHeight="1" thickBot="1" x14ac:dyDescent="0.3">
      <c r="D2" s="309" t="s">
        <v>93</v>
      </c>
      <c r="E2" s="307"/>
      <c r="F2" s="308"/>
      <c r="G2" s="310" t="s">
        <v>94</v>
      </c>
      <c r="H2" s="311"/>
      <c r="I2" s="311"/>
      <c r="J2" s="311"/>
      <c r="K2" s="312"/>
      <c r="L2" s="309" t="s">
        <v>99</v>
      </c>
      <c r="M2" s="308"/>
      <c r="N2" s="304" t="s">
        <v>95</v>
      </c>
      <c r="O2" s="306"/>
      <c r="P2" s="309" t="s">
        <v>98</v>
      </c>
      <c r="Q2" s="307"/>
      <c r="R2" s="308"/>
      <c r="S2" s="304" t="s">
        <v>96</v>
      </c>
      <c r="T2" s="305"/>
      <c r="U2" s="306"/>
      <c r="V2" s="307" t="s">
        <v>97</v>
      </c>
      <c r="W2" s="308"/>
    </row>
    <row r="3" spans="2:23" s="24" customFormat="1" ht="119.25" customHeight="1" x14ac:dyDescent="0.25">
      <c r="B3" s="192" t="s">
        <v>69</v>
      </c>
      <c r="C3" s="192" t="s">
        <v>168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 xml:space="preserve">&amp;C&amp;36PON SPAO CCI 2014IT05SFOP002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53" activePane="bottomLeft" state="frozen"/>
      <selection pane="bottomLeft" activeCell="H60" sqref="H60"/>
    </sheetView>
  </sheetViews>
  <sheetFormatPr defaultColWidth="19.5703125" defaultRowHeight="15" x14ac:dyDescent="0.25"/>
  <cols>
    <col min="1" max="1" width="2.85546875" style="17" customWidth="1"/>
    <col min="2" max="2" width="13.42578125" style="11" customWidth="1"/>
    <col min="3" max="3" width="13.5703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5703125" style="11" customWidth="1"/>
    <col min="19" max="19" width="59.42578125" style="11" customWidth="1"/>
    <col min="20" max="20" width="21.42578125" style="11" bestFit="1" customWidth="1"/>
    <col min="21" max="21" width="5.5703125" style="11" customWidth="1"/>
    <col min="22" max="22" width="50.5703125" style="11" bestFit="1" customWidth="1"/>
    <col min="23" max="23" width="19.5703125" style="11" bestFit="1" customWidth="1"/>
    <col min="24" max="16384" width="19.5703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09" t="s">
        <v>200</v>
      </c>
      <c r="C2" s="307"/>
      <c r="D2" s="307"/>
      <c r="E2" s="307"/>
      <c r="F2" s="307"/>
      <c r="G2" s="307"/>
      <c r="H2" s="307"/>
      <c r="I2" s="308"/>
      <c r="J2" s="304" t="s">
        <v>10</v>
      </c>
      <c r="K2" s="305"/>
      <c r="L2" s="305"/>
      <c r="M2" s="305"/>
      <c r="N2" s="305"/>
      <c r="O2" s="305"/>
      <c r="P2" s="306"/>
      <c r="Q2" s="245">
        <f>+T15</f>
        <v>0</v>
      </c>
      <c r="S2" s="123" t="s">
        <v>160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204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161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203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167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163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162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164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165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166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/>
  <sortState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PON SPAO CCI 2014IT05SFOP002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tendine!$C$1:$C$25</xm:f>
          </x14:formula1>
          <xm:sqref>F6:F102</xm:sqref>
        </x14:dataValidation>
        <x14:dataValidation type="list" allowBlank="1" showInputMessage="1" showErrorMessage="1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5703125" defaultRowHeight="12.75" x14ac:dyDescent="0.2"/>
  <cols>
    <col min="1" max="1" width="12.85546875" style="6" customWidth="1"/>
    <col min="2" max="2" width="32.5703125" style="6" bestFit="1" customWidth="1"/>
    <col min="3" max="3" width="101" style="6" bestFit="1" customWidth="1"/>
    <col min="4" max="4" width="35.140625" style="38" customWidth="1"/>
    <col min="5" max="16384" width="8.5703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PON SPAO CCI 2014IT05SFOP002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K13" sqref="K13"/>
    </sheetView>
  </sheetViews>
  <sheetFormatPr defaultRowHeight="15" x14ac:dyDescent="0.25"/>
  <cols>
    <col min="1" max="1" width="13.5703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/>
    <hyperlink ref="B5:B6" location="'Dati I Camp'!A1" display="'Dati I Camp'!A1"/>
    <hyperlink ref="B7" location="'Dati I Camp'!T1" display="'Dati I Camp'!T1"/>
    <hyperlink ref="B8:B9" location="'Proiez Err I Camp'!T1" display="'Proiez Err I Camp'!T1"/>
    <hyperlink ref="B10:B12" location="'Dati I Camp'!BD1" display="'Dati I Camp'!BD1"/>
    <hyperlink ref="B13:B15" location="'Dati I Camp'!BV1" display="'Dati I Camp'!BV1"/>
    <hyperlink ref="B16:B18" location="'Dati I Camp'!CN1" display="'Dati I Camp'!CN1"/>
    <hyperlink ref="B8" location="'Dati I Camp'!T1" display="'Dati I Camp'!T1"/>
    <hyperlink ref="B19" location="'Dati I Camp'!DF1" display="'Dati I Camp'!DF1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PON SPAO CCI 2014IT05SFOP002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89"/>
  <sheetViews>
    <sheetView showGridLines="0" view="pageBreakPreview" zoomScale="60" zoomScaleNormal="80" workbookViewId="0">
      <pane xSplit="1" ySplit="7" topLeftCell="FI26" activePane="bottomRight" state="frozen"/>
      <selection pane="topRight" activeCell="B1" sqref="B1"/>
      <selection pane="bottomLeft" activeCell="A8" sqref="A8"/>
      <selection pane="bottomRight" activeCell="FN38" sqref="FN3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5703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5703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5703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5703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5703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5703125" style="41" customWidth="1"/>
    <col min="44" max="44" width="13.5703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5703125" style="41" customWidth="1"/>
    <col min="50" max="50" width="13.5703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5703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5703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5703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5703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5703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5703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5703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5703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5703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5703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5703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5703125" style="41" customWidth="1"/>
    <col min="122" max="122" width="15.5703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5703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5703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5703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5703125" style="41" customWidth="1"/>
    <col min="146" max="146" width="14.5703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5703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5703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5703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5703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5703125" style="41" customWidth="1"/>
    <col min="176" max="176" width="13.5703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5703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5703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5703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5703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5703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5703125" style="41" customWidth="1"/>
    <col min="212" max="212" width="14.5703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5703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5703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5703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5703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3">
        <v>1</v>
      </c>
      <c r="D2" s="314"/>
      <c r="E2" s="314"/>
      <c r="F2" s="315"/>
      <c r="H2" s="51"/>
      <c r="I2" s="313">
        <v>2</v>
      </c>
      <c r="J2" s="314"/>
      <c r="K2" s="314"/>
      <c r="L2" s="315"/>
      <c r="N2" s="51"/>
      <c r="O2" s="313">
        <v>3</v>
      </c>
      <c r="P2" s="314"/>
      <c r="Q2" s="314"/>
      <c r="R2" s="315"/>
      <c r="T2" s="51"/>
      <c r="U2" s="313">
        <v>4</v>
      </c>
      <c r="V2" s="314"/>
      <c r="W2" s="314"/>
      <c r="X2" s="315"/>
      <c r="Z2" s="51"/>
      <c r="AA2" s="313">
        <v>5</v>
      </c>
      <c r="AB2" s="314"/>
      <c r="AC2" s="314"/>
      <c r="AD2" s="315"/>
      <c r="AF2" s="51"/>
      <c r="AG2" s="313">
        <v>6</v>
      </c>
      <c r="AH2" s="314"/>
      <c r="AI2" s="314"/>
      <c r="AJ2" s="315"/>
      <c r="AL2" s="51"/>
      <c r="AM2" s="313">
        <v>7</v>
      </c>
      <c r="AN2" s="314"/>
      <c r="AO2" s="314"/>
      <c r="AP2" s="315"/>
      <c r="AR2" s="51"/>
      <c r="AS2" s="313">
        <v>8</v>
      </c>
      <c r="AT2" s="314"/>
      <c r="AU2" s="314"/>
      <c r="AV2" s="315"/>
      <c r="AX2" s="51"/>
      <c r="AY2" s="313">
        <v>9</v>
      </c>
      <c r="AZ2" s="314"/>
      <c r="BA2" s="314"/>
      <c r="BB2" s="315"/>
      <c r="BD2" s="51"/>
      <c r="BE2" s="313">
        <v>10</v>
      </c>
      <c r="BF2" s="314"/>
      <c r="BG2" s="314"/>
      <c r="BH2" s="315"/>
      <c r="BJ2" s="51"/>
      <c r="BK2" s="313">
        <v>11</v>
      </c>
      <c r="BL2" s="314"/>
      <c r="BM2" s="314"/>
      <c r="BN2" s="315"/>
      <c r="BP2" s="51"/>
      <c r="BQ2" s="313">
        <v>12</v>
      </c>
      <c r="BR2" s="314"/>
      <c r="BS2" s="314"/>
      <c r="BT2" s="315"/>
      <c r="BV2" s="51"/>
      <c r="BW2" s="313">
        <v>13</v>
      </c>
      <c r="BX2" s="314"/>
      <c r="BY2" s="314"/>
      <c r="BZ2" s="315"/>
      <c r="CB2" s="51"/>
      <c r="CC2" s="313">
        <v>14</v>
      </c>
      <c r="CD2" s="314"/>
      <c r="CE2" s="314"/>
      <c r="CF2" s="315"/>
      <c r="CH2" s="51"/>
      <c r="CI2" s="313">
        <v>15</v>
      </c>
      <c r="CJ2" s="314"/>
      <c r="CK2" s="314"/>
      <c r="CL2" s="315"/>
      <c r="CN2" s="51"/>
      <c r="CO2" s="313">
        <v>16</v>
      </c>
      <c r="CP2" s="314"/>
      <c r="CQ2" s="314"/>
      <c r="CR2" s="315"/>
      <c r="CT2" s="51"/>
      <c r="CU2" s="313">
        <v>17</v>
      </c>
      <c r="CV2" s="314"/>
      <c r="CW2" s="314"/>
      <c r="CX2" s="315"/>
      <c r="CZ2" s="51"/>
      <c r="DA2" s="313">
        <v>18</v>
      </c>
      <c r="DB2" s="314"/>
      <c r="DC2" s="314"/>
      <c r="DD2" s="315"/>
      <c r="DF2" s="51"/>
      <c r="DG2" s="313">
        <v>19</v>
      </c>
      <c r="DH2" s="314"/>
      <c r="DI2" s="314"/>
      <c r="DJ2" s="315"/>
      <c r="DL2" s="51"/>
      <c r="DM2" s="313">
        <v>20</v>
      </c>
      <c r="DN2" s="314"/>
      <c r="DO2" s="314"/>
      <c r="DP2" s="315"/>
      <c r="DR2" s="51"/>
      <c r="DS2" s="313">
        <v>21</v>
      </c>
      <c r="DT2" s="314"/>
      <c r="DU2" s="314"/>
      <c r="DV2" s="315"/>
      <c r="DX2" s="51"/>
      <c r="DY2" s="313">
        <v>22</v>
      </c>
      <c r="DZ2" s="314"/>
      <c r="EA2" s="314"/>
      <c r="EB2" s="315"/>
      <c r="ED2" s="51"/>
      <c r="EE2" s="313">
        <v>23</v>
      </c>
      <c r="EF2" s="314"/>
      <c r="EG2" s="314"/>
      <c r="EH2" s="315"/>
      <c r="EJ2" s="51"/>
      <c r="EK2" s="313">
        <v>24</v>
      </c>
      <c r="EL2" s="314"/>
      <c r="EM2" s="314"/>
      <c r="EN2" s="315"/>
      <c r="EP2" s="51"/>
      <c r="EQ2" s="313">
        <v>25</v>
      </c>
      <c r="ER2" s="314"/>
      <c r="ES2" s="314"/>
      <c r="ET2" s="315"/>
      <c r="EV2" s="51"/>
      <c r="EW2" s="313">
        <v>26</v>
      </c>
      <c r="EX2" s="314"/>
      <c r="EY2" s="314"/>
      <c r="EZ2" s="315"/>
      <c r="FB2" s="51"/>
      <c r="FC2" s="313">
        <v>27</v>
      </c>
      <c r="FD2" s="314"/>
      <c r="FE2" s="314"/>
      <c r="FF2" s="315"/>
      <c r="FH2" s="51"/>
      <c r="FI2" s="313">
        <v>28</v>
      </c>
      <c r="FJ2" s="314"/>
      <c r="FK2" s="314"/>
      <c r="FL2" s="315"/>
      <c r="FN2" s="51"/>
      <c r="FO2" s="313">
        <v>29</v>
      </c>
      <c r="FP2" s="314"/>
      <c r="FQ2" s="314"/>
      <c r="FR2" s="315"/>
      <c r="FT2" s="51"/>
      <c r="FU2" s="313">
        <v>30</v>
      </c>
      <c r="FV2" s="314"/>
      <c r="FW2" s="314"/>
      <c r="FX2" s="315"/>
      <c r="FZ2" s="51"/>
      <c r="GA2" s="313">
        <v>31</v>
      </c>
      <c r="GB2" s="314"/>
      <c r="GC2" s="314"/>
      <c r="GD2" s="315"/>
      <c r="GF2" s="51"/>
      <c r="GG2" s="313">
        <v>32</v>
      </c>
      <c r="GH2" s="314"/>
      <c r="GI2" s="314"/>
      <c r="GJ2" s="315"/>
      <c r="GL2" s="51"/>
      <c r="GM2" s="313">
        <v>33</v>
      </c>
      <c r="GN2" s="314"/>
      <c r="GO2" s="314"/>
      <c r="GP2" s="315"/>
      <c r="GR2" s="51"/>
      <c r="GS2" s="313">
        <v>34</v>
      </c>
      <c r="GT2" s="314"/>
      <c r="GU2" s="314"/>
      <c r="GV2" s="315"/>
      <c r="GX2" s="51"/>
      <c r="GY2" s="313">
        <v>35</v>
      </c>
      <c r="GZ2" s="314"/>
      <c r="HA2" s="314"/>
      <c r="HB2" s="315"/>
      <c r="HD2" s="51"/>
      <c r="HE2" s="313">
        <v>36</v>
      </c>
      <c r="HF2" s="314"/>
      <c r="HG2" s="314"/>
      <c r="HH2" s="315"/>
      <c r="HJ2" s="51"/>
      <c r="HK2" s="313">
        <v>37</v>
      </c>
      <c r="HL2" s="314"/>
      <c r="HM2" s="314"/>
      <c r="HN2" s="315"/>
      <c r="HP2" s="51"/>
      <c r="HQ2" s="313">
        <v>38</v>
      </c>
      <c r="HR2" s="314"/>
      <c r="HS2" s="314"/>
      <c r="HT2" s="315"/>
      <c r="HV2" s="51"/>
      <c r="HW2" s="313">
        <v>39</v>
      </c>
      <c r="HX2" s="314"/>
      <c r="HY2" s="314"/>
      <c r="HZ2" s="315"/>
      <c r="IB2" s="51"/>
      <c r="IC2" s="313">
        <v>40</v>
      </c>
      <c r="ID2" s="314"/>
      <c r="IE2" s="314"/>
      <c r="IF2" s="315"/>
    </row>
    <row r="3" spans="1:240" ht="30" x14ac:dyDescent="0.25">
      <c r="A3" s="50" t="s">
        <v>104</v>
      </c>
      <c r="B3" s="55">
        <f>SUM(F8:F70)</f>
        <v>0</v>
      </c>
      <c r="C3" s="316"/>
      <c r="D3" s="317"/>
      <c r="E3" s="317"/>
      <c r="F3" s="318"/>
      <c r="H3" s="55">
        <f>SUM(L8:L70)</f>
        <v>0</v>
      </c>
      <c r="I3" s="316"/>
      <c r="J3" s="317"/>
      <c r="K3" s="317"/>
      <c r="L3" s="318"/>
      <c r="N3" s="55">
        <f>SUM(R8:R70)</f>
        <v>0</v>
      </c>
      <c r="O3" s="316"/>
      <c r="P3" s="317"/>
      <c r="Q3" s="317"/>
      <c r="R3" s="318"/>
      <c r="T3" s="55">
        <f>SUM(X8:X70)</f>
        <v>0</v>
      </c>
      <c r="U3" s="316"/>
      <c r="V3" s="317"/>
      <c r="W3" s="317"/>
      <c r="X3" s="318"/>
      <c r="Z3" s="55">
        <f>SUM(AD8:AD70)</f>
        <v>0</v>
      </c>
      <c r="AA3" s="316"/>
      <c r="AB3" s="317"/>
      <c r="AC3" s="317"/>
      <c r="AD3" s="318"/>
      <c r="AF3" s="55">
        <f>SUM(AJ8:AJ70)</f>
        <v>0</v>
      </c>
      <c r="AG3" s="316"/>
      <c r="AH3" s="317"/>
      <c r="AI3" s="317"/>
      <c r="AJ3" s="318"/>
      <c r="AL3" s="55">
        <f>SUM(AP8:AP70)</f>
        <v>0</v>
      </c>
      <c r="AM3" s="316"/>
      <c r="AN3" s="317"/>
      <c r="AO3" s="317"/>
      <c r="AP3" s="318"/>
      <c r="AR3" s="55">
        <f>SUM(AV8:AV70)</f>
        <v>0</v>
      </c>
      <c r="AS3" s="316"/>
      <c r="AT3" s="317"/>
      <c r="AU3" s="317"/>
      <c r="AV3" s="318"/>
      <c r="AX3" s="55">
        <f>SUM(BB8:BB70)</f>
        <v>0</v>
      </c>
      <c r="AY3" s="316"/>
      <c r="AZ3" s="317"/>
      <c r="BA3" s="317"/>
      <c r="BB3" s="318"/>
      <c r="BD3" s="55">
        <f>SUM(BH8:BH70)</f>
        <v>0</v>
      </c>
      <c r="BE3" s="316"/>
      <c r="BF3" s="317"/>
      <c r="BG3" s="317"/>
      <c r="BH3" s="318"/>
      <c r="BJ3" s="55">
        <f>SUM(BN8:BN70)</f>
        <v>0</v>
      </c>
      <c r="BK3" s="316"/>
      <c r="BL3" s="317"/>
      <c r="BM3" s="317"/>
      <c r="BN3" s="318"/>
      <c r="BP3" s="55">
        <f>SUM(BT8:BT70)</f>
        <v>0</v>
      </c>
      <c r="BQ3" s="316"/>
      <c r="BR3" s="317"/>
      <c r="BS3" s="317"/>
      <c r="BT3" s="318"/>
      <c r="BV3" s="55">
        <f>SUM(BZ8:BZ70)</f>
        <v>0</v>
      </c>
      <c r="BW3" s="316"/>
      <c r="BX3" s="317"/>
      <c r="BY3" s="317"/>
      <c r="BZ3" s="318"/>
      <c r="CB3" s="55">
        <f>SUM(CF8:CF70)</f>
        <v>0</v>
      </c>
      <c r="CC3" s="316"/>
      <c r="CD3" s="317"/>
      <c r="CE3" s="317"/>
      <c r="CF3" s="318"/>
      <c r="CH3" s="55">
        <f>SUM(CL8:CL70)</f>
        <v>0</v>
      </c>
      <c r="CI3" s="316"/>
      <c r="CJ3" s="317"/>
      <c r="CK3" s="317"/>
      <c r="CL3" s="318"/>
      <c r="CN3" s="55">
        <f>SUM(CR8:CR70)</f>
        <v>0</v>
      </c>
      <c r="CO3" s="316"/>
      <c r="CP3" s="317"/>
      <c r="CQ3" s="317"/>
      <c r="CR3" s="318"/>
      <c r="CT3" s="55">
        <f>SUM(CX8:CX70)</f>
        <v>0</v>
      </c>
      <c r="CU3" s="316"/>
      <c r="CV3" s="317"/>
      <c r="CW3" s="317"/>
      <c r="CX3" s="318"/>
      <c r="CZ3" s="55">
        <f>SUM(DD8:DD70)</f>
        <v>0</v>
      </c>
      <c r="DA3" s="316"/>
      <c r="DB3" s="317"/>
      <c r="DC3" s="317"/>
      <c r="DD3" s="318"/>
      <c r="DF3" s="55">
        <f>SUM(DJ8:DJ70)</f>
        <v>0</v>
      </c>
      <c r="DG3" s="316"/>
      <c r="DH3" s="317"/>
      <c r="DI3" s="317"/>
      <c r="DJ3" s="318"/>
      <c r="DL3" s="55">
        <f>SUM(DP8:DP70)</f>
        <v>0</v>
      </c>
      <c r="DM3" s="316"/>
      <c r="DN3" s="317"/>
      <c r="DO3" s="317"/>
      <c r="DP3" s="318"/>
      <c r="DR3" s="55">
        <f>SUM(DV8:DV70)</f>
        <v>0</v>
      </c>
      <c r="DS3" s="316"/>
      <c r="DT3" s="317"/>
      <c r="DU3" s="317"/>
      <c r="DV3" s="318"/>
      <c r="DX3" s="55">
        <f>SUM(EB8:EB70)</f>
        <v>0</v>
      </c>
      <c r="DY3" s="316"/>
      <c r="DZ3" s="317"/>
      <c r="EA3" s="317"/>
      <c r="EB3" s="318"/>
      <c r="ED3" s="55">
        <f>SUM(EH8:EH70)</f>
        <v>0</v>
      </c>
      <c r="EE3" s="316"/>
      <c r="EF3" s="317"/>
      <c r="EG3" s="317"/>
      <c r="EH3" s="318"/>
      <c r="EJ3" s="55">
        <f>SUM(EN8:EN70)</f>
        <v>0</v>
      </c>
      <c r="EK3" s="316"/>
      <c r="EL3" s="317"/>
      <c r="EM3" s="317"/>
      <c r="EN3" s="318"/>
      <c r="EP3" s="55">
        <f>SUM(ET8:ET70)</f>
        <v>0</v>
      </c>
      <c r="EQ3" s="316"/>
      <c r="ER3" s="317"/>
      <c r="ES3" s="317"/>
      <c r="ET3" s="318"/>
      <c r="EV3" s="55">
        <f>SUM(EZ8:EZ70)</f>
        <v>0</v>
      </c>
      <c r="EW3" s="316"/>
      <c r="EX3" s="317"/>
      <c r="EY3" s="317"/>
      <c r="EZ3" s="318"/>
      <c r="FB3" s="55">
        <f>SUM(FF8:FF70)</f>
        <v>0</v>
      </c>
      <c r="FC3" s="316"/>
      <c r="FD3" s="317"/>
      <c r="FE3" s="317"/>
      <c r="FF3" s="318"/>
      <c r="FH3" s="55">
        <f>SUM(FL8:FL70)</f>
        <v>0</v>
      </c>
      <c r="FI3" s="316"/>
      <c r="FJ3" s="317"/>
      <c r="FK3" s="317"/>
      <c r="FL3" s="318"/>
      <c r="FN3" s="55">
        <f>SUM(FR8:FR70)</f>
        <v>0</v>
      </c>
      <c r="FO3" s="316"/>
      <c r="FP3" s="317"/>
      <c r="FQ3" s="317"/>
      <c r="FR3" s="318"/>
      <c r="FT3" s="55">
        <f>SUM(FX8:FX70)</f>
        <v>0</v>
      </c>
      <c r="FU3" s="316"/>
      <c r="FV3" s="317"/>
      <c r="FW3" s="317"/>
      <c r="FX3" s="318"/>
      <c r="FZ3" s="55">
        <f>SUM(GD8:GD70)</f>
        <v>0</v>
      </c>
      <c r="GA3" s="316"/>
      <c r="GB3" s="317"/>
      <c r="GC3" s="317"/>
      <c r="GD3" s="318"/>
      <c r="GF3" s="55">
        <f>SUM(GJ8:GJ70)</f>
        <v>0</v>
      </c>
      <c r="GG3" s="316"/>
      <c r="GH3" s="317"/>
      <c r="GI3" s="317"/>
      <c r="GJ3" s="318"/>
      <c r="GL3" s="55">
        <f>SUM(GP8:GP70)</f>
        <v>0</v>
      </c>
      <c r="GM3" s="316"/>
      <c r="GN3" s="317"/>
      <c r="GO3" s="317"/>
      <c r="GP3" s="318"/>
      <c r="GR3" s="55">
        <f>SUM(GV8:GV70)</f>
        <v>0</v>
      </c>
      <c r="GS3" s="316"/>
      <c r="GT3" s="317"/>
      <c r="GU3" s="317"/>
      <c r="GV3" s="318"/>
      <c r="GX3" s="55">
        <f>SUM(HB8:HB70)</f>
        <v>0</v>
      </c>
      <c r="GY3" s="316"/>
      <c r="GZ3" s="317"/>
      <c r="HA3" s="317"/>
      <c r="HB3" s="318"/>
      <c r="HD3" s="55">
        <f>SUM(HH8:HH70)</f>
        <v>0</v>
      </c>
      <c r="HE3" s="316"/>
      <c r="HF3" s="317"/>
      <c r="HG3" s="317"/>
      <c r="HH3" s="318"/>
      <c r="HJ3" s="55">
        <f>SUM(HN8:HN70)</f>
        <v>0</v>
      </c>
      <c r="HK3" s="316"/>
      <c r="HL3" s="317"/>
      <c r="HM3" s="317"/>
      <c r="HN3" s="318"/>
      <c r="HP3" s="55">
        <f>SUM(HT8:HT70)</f>
        <v>0</v>
      </c>
      <c r="HQ3" s="316"/>
      <c r="HR3" s="317"/>
      <c r="HS3" s="317"/>
      <c r="HT3" s="318"/>
      <c r="HV3" s="55">
        <f>SUM(HZ8:HZ70)</f>
        <v>0</v>
      </c>
      <c r="HW3" s="316"/>
      <c r="HX3" s="317"/>
      <c r="HY3" s="317"/>
      <c r="HZ3" s="318"/>
      <c r="IB3" s="55">
        <f>SUM(IF8:IF70)</f>
        <v>0</v>
      </c>
      <c r="IC3" s="316"/>
      <c r="ID3" s="317"/>
      <c r="IE3" s="317"/>
      <c r="IF3" s="318"/>
    </row>
    <row r="4" spans="1:240" ht="15.75" thickBot="1" x14ac:dyDescent="0.3">
      <c r="A4" s="50" t="s">
        <v>105</v>
      </c>
      <c r="B4" s="56">
        <f>+B2*B3</f>
        <v>0</v>
      </c>
      <c r="C4" s="319"/>
      <c r="D4" s="320"/>
      <c r="E4" s="320"/>
      <c r="F4" s="321"/>
      <c r="H4" s="56">
        <f>+H2*H3</f>
        <v>0</v>
      </c>
      <c r="I4" s="319"/>
      <c r="J4" s="320"/>
      <c r="K4" s="320"/>
      <c r="L4" s="321"/>
      <c r="N4" s="56">
        <f>+N2*N3</f>
        <v>0</v>
      </c>
      <c r="O4" s="319"/>
      <c r="P4" s="320"/>
      <c r="Q4" s="320"/>
      <c r="R4" s="321"/>
      <c r="T4" s="56">
        <f>+T2*T3</f>
        <v>0</v>
      </c>
      <c r="U4" s="319"/>
      <c r="V4" s="320"/>
      <c r="W4" s="320"/>
      <c r="X4" s="321"/>
      <c r="Z4" s="56">
        <f>+Z2*Z3</f>
        <v>0</v>
      </c>
      <c r="AA4" s="319"/>
      <c r="AB4" s="320"/>
      <c r="AC4" s="320"/>
      <c r="AD4" s="321"/>
      <c r="AF4" s="56">
        <f>+AF2*AF3</f>
        <v>0</v>
      </c>
      <c r="AG4" s="319"/>
      <c r="AH4" s="320"/>
      <c r="AI4" s="320"/>
      <c r="AJ4" s="321"/>
      <c r="AL4" s="56">
        <f>+AL2*AL3</f>
        <v>0</v>
      </c>
      <c r="AM4" s="319"/>
      <c r="AN4" s="320"/>
      <c r="AO4" s="320"/>
      <c r="AP4" s="321"/>
      <c r="AR4" s="56">
        <f>+AR2*AR3</f>
        <v>0</v>
      </c>
      <c r="AS4" s="319"/>
      <c r="AT4" s="320"/>
      <c r="AU4" s="320"/>
      <c r="AV4" s="321"/>
      <c r="AX4" s="56">
        <f>+AX2*AX3</f>
        <v>0</v>
      </c>
      <c r="AY4" s="319"/>
      <c r="AZ4" s="320"/>
      <c r="BA4" s="320"/>
      <c r="BB4" s="321"/>
      <c r="BD4" s="56">
        <f>+BD2*BD3</f>
        <v>0</v>
      </c>
      <c r="BE4" s="319"/>
      <c r="BF4" s="320"/>
      <c r="BG4" s="320"/>
      <c r="BH4" s="321"/>
      <c r="BJ4" s="56">
        <f>+BJ2*BJ3</f>
        <v>0</v>
      </c>
      <c r="BK4" s="319"/>
      <c r="BL4" s="320"/>
      <c r="BM4" s="320"/>
      <c r="BN4" s="321"/>
      <c r="BP4" s="56">
        <f>+BP2*BP3</f>
        <v>0</v>
      </c>
      <c r="BQ4" s="319"/>
      <c r="BR4" s="320"/>
      <c r="BS4" s="320"/>
      <c r="BT4" s="321"/>
      <c r="BV4" s="56">
        <f>+BV2*BV3</f>
        <v>0</v>
      </c>
      <c r="BW4" s="319"/>
      <c r="BX4" s="320"/>
      <c r="BY4" s="320"/>
      <c r="BZ4" s="321"/>
      <c r="CB4" s="56">
        <f>+CB2*CB3</f>
        <v>0</v>
      </c>
      <c r="CC4" s="319"/>
      <c r="CD4" s="320"/>
      <c r="CE4" s="320"/>
      <c r="CF4" s="321"/>
      <c r="CH4" s="56">
        <f>+CH2*CH3</f>
        <v>0</v>
      </c>
      <c r="CI4" s="319"/>
      <c r="CJ4" s="320"/>
      <c r="CK4" s="320"/>
      <c r="CL4" s="321"/>
      <c r="CN4" s="56">
        <f>+CN2*CN3</f>
        <v>0</v>
      </c>
      <c r="CO4" s="319"/>
      <c r="CP4" s="320"/>
      <c r="CQ4" s="320"/>
      <c r="CR4" s="321"/>
      <c r="CT4" s="56">
        <f>+CT2*CT3</f>
        <v>0</v>
      </c>
      <c r="CU4" s="319"/>
      <c r="CV4" s="320"/>
      <c r="CW4" s="320"/>
      <c r="CX4" s="321"/>
      <c r="CZ4" s="56">
        <f>+CZ2*CZ3</f>
        <v>0</v>
      </c>
      <c r="DA4" s="319"/>
      <c r="DB4" s="320"/>
      <c r="DC4" s="320"/>
      <c r="DD4" s="321"/>
      <c r="DF4" s="56">
        <f>+DF2*DF3</f>
        <v>0</v>
      </c>
      <c r="DG4" s="319"/>
      <c r="DH4" s="320"/>
      <c r="DI4" s="320"/>
      <c r="DJ4" s="321"/>
      <c r="DL4" s="56">
        <f>+DL2*DL3</f>
        <v>0</v>
      </c>
      <c r="DM4" s="319"/>
      <c r="DN4" s="320"/>
      <c r="DO4" s="320"/>
      <c r="DP4" s="321"/>
      <c r="DR4" s="56">
        <f>+DR2*DR3</f>
        <v>0</v>
      </c>
      <c r="DS4" s="319"/>
      <c r="DT4" s="320"/>
      <c r="DU4" s="320"/>
      <c r="DV4" s="321"/>
      <c r="DX4" s="56">
        <f>+DX2*DX3</f>
        <v>0</v>
      </c>
      <c r="DY4" s="319"/>
      <c r="DZ4" s="320"/>
      <c r="EA4" s="320"/>
      <c r="EB4" s="321"/>
      <c r="ED4" s="56">
        <f>+ED2*ED3</f>
        <v>0</v>
      </c>
      <c r="EE4" s="319"/>
      <c r="EF4" s="320"/>
      <c r="EG4" s="320"/>
      <c r="EH4" s="321"/>
      <c r="EJ4" s="56">
        <f>+EJ2*EJ3</f>
        <v>0</v>
      </c>
      <c r="EK4" s="319"/>
      <c r="EL4" s="320"/>
      <c r="EM4" s="320"/>
      <c r="EN4" s="321"/>
      <c r="EP4" s="56">
        <f>+EP2*EP3</f>
        <v>0</v>
      </c>
      <c r="EQ4" s="319"/>
      <c r="ER4" s="320"/>
      <c r="ES4" s="320"/>
      <c r="ET4" s="321"/>
      <c r="EV4" s="56">
        <f>+EV2*EV3</f>
        <v>0</v>
      </c>
      <c r="EW4" s="319"/>
      <c r="EX4" s="320"/>
      <c r="EY4" s="320"/>
      <c r="EZ4" s="321"/>
      <c r="FB4" s="56">
        <f>+FB2*FB3</f>
        <v>0</v>
      </c>
      <c r="FC4" s="319"/>
      <c r="FD4" s="320"/>
      <c r="FE4" s="320"/>
      <c r="FF4" s="321"/>
      <c r="FH4" s="56">
        <f>+FH2*FH3</f>
        <v>0</v>
      </c>
      <c r="FI4" s="319"/>
      <c r="FJ4" s="320"/>
      <c r="FK4" s="320"/>
      <c r="FL4" s="321"/>
      <c r="FN4" s="56">
        <f>+FN2*FN3</f>
        <v>0</v>
      </c>
      <c r="FO4" s="319"/>
      <c r="FP4" s="320"/>
      <c r="FQ4" s="320"/>
      <c r="FR4" s="321"/>
      <c r="FT4" s="56">
        <f>+FT2*FT3</f>
        <v>0</v>
      </c>
      <c r="FU4" s="319"/>
      <c r="FV4" s="320"/>
      <c r="FW4" s="320"/>
      <c r="FX4" s="321"/>
      <c r="FZ4" s="56">
        <f>+FZ2*FZ3</f>
        <v>0</v>
      </c>
      <c r="GA4" s="319"/>
      <c r="GB4" s="320"/>
      <c r="GC4" s="320"/>
      <c r="GD4" s="321"/>
      <c r="GF4" s="56">
        <f>+GF2*GF3</f>
        <v>0</v>
      </c>
      <c r="GG4" s="319"/>
      <c r="GH4" s="320"/>
      <c r="GI4" s="320"/>
      <c r="GJ4" s="321"/>
      <c r="GL4" s="56">
        <f>+GL2*GL3</f>
        <v>0</v>
      </c>
      <c r="GM4" s="319"/>
      <c r="GN4" s="320"/>
      <c r="GO4" s="320"/>
      <c r="GP4" s="321"/>
      <c r="GR4" s="56">
        <f>+GR2*GR3</f>
        <v>0</v>
      </c>
      <c r="GS4" s="319"/>
      <c r="GT4" s="320"/>
      <c r="GU4" s="320"/>
      <c r="GV4" s="321"/>
      <c r="GX4" s="56">
        <f>+GX2*GX3</f>
        <v>0</v>
      </c>
      <c r="GY4" s="319"/>
      <c r="GZ4" s="320"/>
      <c r="HA4" s="320"/>
      <c r="HB4" s="321"/>
      <c r="HD4" s="56">
        <f>+HD2*HD3</f>
        <v>0</v>
      </c>
      <c r="HE4" s="319"/>
      <c r="HF4" s="320"/>
      <c r="HG4" s="320"/>
      <c r="HH4" s="321"/>
      <c r="HJ4" s="56">
        <f>+HJ2*HJ3</f>
        <v>0</v>
      </c>
      <c r="HK4" s="319"/>
      <c r="HL4" s="320"/>
      <c r="HM4" s="320"/>
      <c r="HN4" s="321"/>
      <c r="HP4" s="56">
        <f>+HP2*HP3</f>
        <v>0</v>
      </c>
      <c r="HQ4" s="319"/>
      <c r="HR4" s="320"/>
      <c r="HS4" s="320"/>
      <c r="HT4" s="321"/>
      <c r="HV4" s="56">
        <f>+HV2*HV3</f>
        <v>0</v>
      </c>
      <c r="HW4" s="319"/>
      <c r="HX4" s="320"/>
      <c r="HY4" s="320"/>
      <c r="HZ4" s="321"/>
      <c r="IB4" s="56">
        <f>+IB2*IB3</f>
        <v>0</v>
      </c>
      <c r="IC4" s="319"/>
      <c r="ID4" s="320"/>
      <c r="IE4" s="320"/>
      <c r="IF4" s="321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/>
  <sortState ref="B8:E70">
    <sortCondition ref="B7"/>
  </sortState>
  <mergeCells count="40"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AG2:AJ4"/>
    <mergeCell ref="C2:F4"/>
    <mergeCell ref="I2:L4"/>
    <mergeCell ref="O2:R4"/>
    <mergeCell ref="U2:X4"/>
    <mergeCell ref="AA2:AD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PON SPAO CCI 2014IT05SFOP002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showGridLines="0" workbookViewId="0">
      <selection activeCell="H6" sqref="H6"/>
    </sheetView>
  </sheetViews>
  <sheetFormatPr defaultRowHeight="15" x14ac:dyDescent="0.25"/>
  <cols>
    <col min="2" max="2" width="12.5703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6" t="s">
        <v>134</v>
      </c>
      <c r="C3" s="324" t="s">
        <v>135</v>
      </c>
      <c r="D3" s="324" t="s">
        <v>136</v>
      </c>
      <c r="E3" s="159" t="s">
        <v>137</v>
      </c>
      <c r="F3" s="330" t="s">
        <v>138</v>
      </c>
      <c r="G3" s="331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7"/>
      <c r="C4" s="329"/>
      <c r="D4" s="329"/>
      <c r="E4" s="324" t="s">
        <v>144</v>
      </c>
      <c r="F4" s="332" t="s">
        <v>145</v>
      </c>
      <c r="G4" s="333"/>
      <c r="H4" s="334" t="s">
        <v>146</v>
      </c>
      <c r="I4" s="324" t="s">
        <v>147</v>
      </c>
      <c r="J4" s="324" t="s">
        <v>122</v>
      </c>
      <c r="K4" s="324" t="s">
        <v>148</v>
      </c>
      <c r="L4" s="324" t="s">
        <v>149</v>
      </c>
      <c r="M4" s="324" t="s">
        <v>150</v>
      </c>
    </row>
    <row r="5" spans="2:13" ht="15.75" thickBot="1" x14ac:dyDescent="0.3">
      <c r="B5" s="328"/>
      <c r="C5" s="325"/>
      <c r="D5" s="325"/>
      <c r="E5" s="325"/>
      <c r="F5" s="160" t="s">
        <v>151</v>
      </c>
      <c r="G5" s="160" t="s">
        <v>152</v>
      </c>
      <c r="H5" s="335"/>
      <c r="I5" s="325"/>
      <c r="J5" s="325"/>
      <c r="K5" s="325"/>
      <c r="L5" s="325"/>
      <c r="M5" s="325"/>
    </row>
    <row r="6" spans="2:13" ht="15.75" thickBot="1" x14ac:dyDescent="0.3">
      <c r="B6" s="161" t="s">
        <v>153</v>
      </c>
      <c r="C6" s="162" t="s">
        <v>202</v>
      </c>
      <c r="D6" s="163" t="s">
        <v>201</v>
      </c>
      <c r="E6" s="164">
        <f>+'PON SPAO_operazioni riepilogo'!T6</f>
        <v>0</v>
      </c>
      <c r="F6" s="164">
        <f>+'PON SPAO_operazioni riepilogo'!L3</f>
        <v>0</v>
      </c>
      <c r="G6" s="165" t="e">
        <f>+F6/E6</f>
        <v>#DIV/0!</v>
      </c>
      <c r="H6" s="164">
        <f>+'PON SPAO_operazioni riepilogo'!T14</f>
        <v>0</v>
      </c>
      <c r="I6" s="165" t="e">
        <f>+H6/E6</f>
        <v>#DIV/0!</v>
      </c>
      <c r="J6" s="164">
        <f>+'PON SPAO_operazioni riepilogo'!T21+'PON SPAO_operazioni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22" t="s">
        <v>155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</row>
    <row r="9" spans="2:13" ht="28.5" customHeight="1" x14ac:dyDescent="0.25">
      <c r="B9" s="322" t="s">
        <v>156</v>
      </c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</row>
    <row r="10" spans="2:13" x14ac:dyDescent="0.25">
      <c r="B10" s="323" t="s">
        <v>157</v>
      </c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</row>
    <row r="11" spans="2:13" ht="22.5" customHeight="1" x14ac:dyDescent="0.25">
      <c r="B11" s="322" t="s">
        <v>158</v>
      </c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</row>
    <row r="12" spans="2:13" x14ac:dyDescent="0.25">
      <c r="B12" s="323" t="s">
        <v>159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</row>
  </sheetData>
  <mergeCells count="17"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  <mergeCell ref="B8:M8"/>
    <mergeCell ref="B9:M9"/>
    <mergeCell ref="B10:M10"/>
    <mergeCell ref="B11:M11"/>
    <mergeCell ref="B12:M1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PON SPAO CCI 2014IT05SFOP002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opLeftCell="A4"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5703125" style="248" customWidth="1"/>
    <col min="3" max="3" width="24.85546875" style="248" bestFit="1" customWidth="1"/>
    <col min="4" max="4" width="16.5703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169</v>
      </c>
    </row>
    <row r="2" spans="1:6" ht="15.75" thickBot="1" x14ac:dyDescent="0.3"/>
    <row r="3" spans="1:6" ht="27" customHeight="1" thickBot="1" x14ac:dyDescent="0.3">
      <c r="A3" s="337" t="s">
        <v>170</v>
      </c>
      <c r="B3" s="338"/>
      <c r="C3" s="339"/>
    </row>
    <row r="4" spans="1:6" ht="24.75" customHeight="1" x14ac:dyDescent="0.25">
      <c r="A4" s="230" t="s">
        <v>137</v>
      </c>
      <c r="B4" s="231" t="s">
        <v>171</v>
      </c>
      <c r="C4" s="249">
        <f>+'PON SPAO_operazioni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172</v>
      </c>
      <c r="C5" s="250">
        <f>+'PON SPAO_operazioni riepilogo'!L3</f>
        <v>0</v>
      </c>
    </row>
    <row r="6" spans="1:6" ht="24.75" customHeight="1" x14ac:dyDescent="0.25">
      <c r="A6" s="232" t="s">
        <v>139</v>
      </c>
      <c r="B6" s="233" t="s">
        <v>173</v>
      </c>
      <c r="C6" s="250">
        <f>+'PON SPAO_operazioni riepilogo'!N3</f>
        <v>0</v>
      </c>
    </row>
    <row r="7" spans="1:6" ht="24.75" customHeight="1" x14ac:dyDescent="0.25">
      <c r="A7" s="232" t="s">
        <v>102</v>
      </c>
      <c r="B7" s="233" t="s">
        <v>174</v>
      </c>
      <c r="C7" s="251">
        <f>+'PON SPAO_operazioni riepilogo'!Q2</f>
        <v>0</v>
      </c>
    </row>
    <row r="8" spans="1:6" ht="24.75" customHeight="1" x14ac:dyDescent="0.25">
      <c r="A8" s="232" t="s">
        <v>175</v>
      </c>
      <c r="B8" s="233" t="s">
        <v>176</v>
      </c>
      <c r="C8" s="250"/>
    </row>
    <row r="9" spans="1:6" ht="24.75" customHeight="1" thickBot="1" x14ac:dyDescent="0.3">
      <c r="A9" s="235" t="s">
        <v>177</v>
      </c>
      <c r="B9" s="239" t="s">
        <v>178</v>
      </c>
      <c r="C9" s="252"/>
    </row>
    <row r="10" spans="1:6" ht="24.75" customHeight="1" x14ac:dyDescent="0.25">
      <c r="A10" s="237" t="s">
        <v>179</v>
      </c>
      <c r="B10" s="238" t="s">
        <v>180</v>
      </c>
      <c r="C10" s="253">
        <f>C4-C8-C9</f>
        <v>0</v>
      </c>
    </row>
    <row r="11" spans="1:6" ht="24.75" customHeight="1" thickBot="1" x14ac:dyDescent="0.3">
      <c r="A11" s="240" t="s">
        <v>181</v>
      </c>
      <c r="B11" s="241" t="s">
        <v>182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183</v>
      </c>
      <c r="C12" s="255">
        <f>+C6</f>
        <v>0</v>
      </c>
    </row>
    <row r="13" spans="1:6" ht="24.75" customHeight="1" x14ac:dyDescent="0.25">
      <c r="A13" s="237" t="s">
        <v>184</v>
      </c>
      <c r="B13" s="242" t="s">
        <v>185</v>
      </c>
      <c r="C13" s="253">
        <f>C10-C12</f>
        <v>0</v>
      </c>
    </row>
    <row r="14" spans="1:6" ht="24.75" customHeight="1" x14ac:dyDescent="0.25">
      <c r="A14" s="232" t="s">
        <v>186</v>
      </c>
      <c r="B14" s="233" t="s">
        <v>187</v>
      </c>
      <c r="C14" s="256">
        <f>C11-C12</f>
        <v>0</v>
      </c>
    </row>
    <row r="15" spans="1:6" ht="24.75" customHeight="1" x14ac:dyDescent="0.25">
      <c r="A15" s="232" t="s">
        <v>188</v>
      </c>
      <c r="B15" s="233" t="s">
        <v>189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190</v>
      </c>
      <c r="B16" s="234" t="s">
        <v>191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192</v>
      </c>
      <c r="B17" s="236" t="s">
        <v>193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6" t="s">
        <v>194</v>
      </c>
      <c r="B19" s="336"/>
      <c r="C19" s="336"/>
    </row>
    <row r="20" spans="1:3" ht="30" customHeight="1" x14ac:dyDescent="0.25">
      <c r="A20" s="340" t="s">
        <v>195</v>
      </c>
      <c r="B20" s="340"/>
      <c r="C20" s="340"/>
    </row>
    <row r="21" spans="1:3" ht="32.25" customHeight="1" x14ac:dyDescent="0.25">
      <c r="A21" s="336" t="s">
        <v>196</v>
      </c>
      <c r="B21" s="336"/>
      <c r="C21" s="336"/>
    </row>
    <row r="22" spans="1:3" ht="47.1" customHeight="1" x14ac:dyDescent="0.25">
      <c r="A22" s="336" t="s">
        <v>197</v>
      </c>
      <c r="B22" s="336"/>
      <c r="C22" s="336"/>
    </row>
    <row r="23" spans="1:3" ht="30" customHeight="1" x14ac:dyDescent="0.25">
      <c r="A23" s="336" t="s">
        <v>198</v>
      </c>
      <c r="B23" s="336"/>
      <c r="C23" s="336"/>
    </row>
    <row r="24" spans="1:3" ht="60.6" customHeight="1" x14ac:dyDescent="0.25">
      <c r="A24" s="336" t="s">
        <v>199</v>
      </c>
      <c r="B24" s="336"/>
      <c r="C24" s="336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1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workbookViewId="0">
      <selection activeCell="C22" sqref="C22"/>
    </sheetView>
  </sheetViews>
  <sheetFormatPr defaultColWidth="23.5703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57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Copertina</vt:lpstr>
      <vt:lpstr>PON SPAO_Audit Agenda</vt:lpstr>
      <vt:lpstr>PON SPAO_operazioni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'PON SPAO_operazioni riepilogo'!Area_stampa</vt:lpstr>
      <vt:lpstr>Copertina!Print_Area</vt:lpstr>
      <vt:lpstr>'Dati I Camp'!Print_Area</vt:lpstr>
      <vt:lpstr>'PON SPAO_operazioni riepilogo'!Print_Area</vt:lpstr>
      <vt:lpstr>RAC_TETR!Print_Area</vt:lpstr>
      <vt:lpstr>'PON SPAO_operazioni riepilogo'!Print_Titles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2020-05-08T08:55:59Z</dcterms:modified>
</cp:coreProperties>
</file>